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4940" windowHeight="8520" tabRatio="723" activeTab="0"/>
  </bookViews>
  <sheets>
    <sheet name="Регистър на имотите" sheetId="1" r:id="rId1"/>
    <sheet name="Баланс по НТП" sheetId="2" r:id="rId2"/>
    <sheet name="balansi" sheetId="3" r:id="rId3"/>
  </sheets>
  <definedNames>
    <definedName name="_xlnm.Print_Area" localSheetId="2">'balansi'!$A$1:$F$51</definedName>
    <definedName name="_xlnm.Print_Area" localSheetId="0">'Регистър на имотите'!$A$1:$K$30</definedName>
  </definedNames>
  <calcPr fullCalcOnLoad="1"/>
</workbook>
</file>

<file path=xl/sharedStrings.xml><?xml version="1.0" encoding="utf-8"?>
<sst xmlns="http://schemas.openxmlformats.org/spreadsheetml/2006/main" count="231" uniqueCount="93">
  <si>
    <t>No</t>
  </si>
  <si>
    <t>ИМОТИ</t>
  </si>
  <si>
    <t>ПЛОЩ</t>
  </si>
  <si>
    <t>ЗАСЕГНАТА ПЛОЩ</t>
  </si>
  <si>
    <t>ОСТАВАЩА  ПЛОЩ</t>
  </si>
  <si>
    <t>/бр/</t>
  </si>
  <si>
    <t>ВСИЧКО</t>
  </si>
  <si>
    <t>ОСТАВАЩА ПЛОЩ</t>
  </si>
  <si>
    <t>ВИД</t>
  </si>
  <si>
    <t>СОБСТВЕНОСТ</t>
  </si>
  <si>
    <t>НАЧИН НА ТР. ПОЛЗВАНЕ</t>
  </si>
  <si>
    <t>ВИД НА ТЕРИТОРИЯТА ПО ПРЕДНАЗН.</t>
  </si>
  <si>
    <t>Селско ст.</t>
  </si>
  <si>
    <t>Общинска публична</t>
  </si>
  <si>
    <t>ПРОЕКТАНТ:.................................</t>
  </si>
  <si>
    <t>ПЛОЩ ЗА ПРОМ. ПРЕДНАЗНАЧЕНИЕ</t>
  </si>
  <si>
    <t>ПЛОЩ ЗА ОБЕЗЩЕТЯВАНЕ</t>
  </si>
  <si>
    <t>ПЛОЩ ЗА ПРОМЯНА ПРЕДНАЗНАЧЕНИЕ</t>
  </si>
  <si>
    <t>КАТЕГОРИЯ ЗЕМЯ</t>
  </si>
  <si>
    <t>ПЛОЩ ЗА ПРОМЯНА  ПРЕДНАЗНАЧЕНИЕ</t>
  </si>
  <si>
    <t>некатегориз.</t>
  </si>
  <si>
    <t>ВСИЧКО:</t>
  </si>
  <si>
    <t>ИМЕ, ПРЕЗИМЕ И ФАМИЛИЯ НА СОБСТВЕНИКА / ИМЕ НА ЮРИДИЧЕСКОТО ЛИЦЕ</t>
  </si>
  <si>
    <t>НОМЕР НА ИМОТА</t>
  </si>
  <si>
    <t>НАЧИН НА ТРАЙНО ПОЛЗВАНЕ НА ИМОТА</t>
  </si>
  <si>
    <t>КАТЕ-ГОРИЯ ЗЕМЯ</t>
  </si>
  <si>
    <t>ВИД СОБСТВЕНОСТ</t>
  </si>
  <si>
    <t>ОБЩО  ПЛОЩИ:</t>
  </si>
  <si>
    <t>АДРЕС НА СОБСТВЕНИКА, РЕГ. No, ВХ. No, ЕГН, БУЛСТАТ</t>
  </si>
  <si>
    <t>Пасище</t>
  </si>
  <si>
    <t xml:space="preserve">ОБЕКТ: </t>
  </si>
  <si>
    <t>ОБЩИНА ПЪРВОМАЙ</t>
  </si>
  <si>
    <t xml:space="preserve">                  /ИНЖ. Ц. ЦВЕТКОВ/</t>
  </si>
  <si>
    <t>ВИД НА ТЕРИТОРИЯТА</t>
  </si>
  <si>
    <t>БРОЙ ИМОТИ: 2</t>
  </si>
  <si>
    <t>/дка/</t>
  </si>
  <si>
    <t>І.СЕЛСКОСТОПАНСКА ТЕРИТОРИЯ</t>
  </si>
  <si>
    <t>ІІ.ВОДНИ ПЛОЩИ И ТЕЧЕНИЯ</t>
  </si>
  <si>
    <t xml:space="preserve">No </t>
  </si>
  <si>
    <t>/трайно засегната площ/</t>
  </si>
  <si>
    <t>№</t>
  </si>
  <si>
    <t>Начин на трайно ползване /ЕКК/</t>
  </si>
  <si>
    <t>КАТЕГОРИЯ</t>
  </si>
  <si>
    <t>без категория</t>
  </si>
  <si>
    <t>общинска публична</t>
  </si>
  <si>
    <t>общо</t>
  </si>
  <si>
    <t>Всичко</t>
  </si>
  <si>
    <t>/площ за промяна на предназначението/</t>
  </si>
  <si>
    <t>/площ за обезщетяване/</t>
  </si>
  <si>
    <t>Баланс на територията по начин на трайно ползване , категория и собственост</t>
  </si>
  <si>
    <t>държавна публична</t>
  </si>
  <si>
    <t>Държавна публична</t>
  </si>
  <si>
    <t>ПЛОЩ ЗА ОБЕЗЩЕТЕНИЕ</t>
  </si>
  <si>
    <t>Пътища  ІV  клас</t>
  </si>
  <si>
    <t>Пътища  ІV клас</t>
  </si>
  <si>
    <t>За нуждите на транспорта</t>
  </si>
  <si>
    <t>Водни течения и водни площи</t>
  </si>
  <si>
    <t>ЗЕМЛИЩЕ НА ГР. ПЪРВОМАЙ  ЕКАТТЕ 59080</t>
  </si>
  <si>
    <t>ІІІ</t>
  </si>
  <si>
    <t>гр.Първомай</t>
  </si>
  <si>
    <t>Полски пътища</t>
  </si>
  <si>
    <t>община Първомай</t>
  </si>
  <si>
    <t>III</t>
  </si>
  <si>
    <t>водни течения и водни площи</t>
  </si>
  <si>
    <t>гр.София</t>
  </si>
  <si>
    <t>ІII.ТРАНСПОРТНА ТЕРИТОРИЯ</t>
  </si>
  <si>
    <t>Градски парк</t>
  </si>
  <si>
    <t>Урбанизирана територия</t>
  </si>
  <si>
    <t>Път III – 667 “Плодовитово-Асеновград” от км 6+470 до</t>
  </si>
  <si>
    <t>км 7+100 – изграждане на нов мост над р.Марица и пътна варианта</t>
  </si>
  <si>
    <t>водно течение</t>
  </si>
  <si>
    <t>Държавата - МОСВ</t>
  </si>
  <si>
    <t>БРОЙ ИМОТИ: 1</t>
  </si>
  <si>
    <t>IV.УРЕГУЛИРАНИ ПОЗЕМЛЕНИ ИМОТИ</t>
  </si>
  <si>
    <t>Води и водни площи</t>
  </si>
  <si>
    <t>000102</t>
  </si>
  <si>
    <t>000106</t>
  </si>
  <si>
    <t>000028</t>
  </si>
  <si>
    <t>000052</t>
  </si>
  <si>
    <t>000097</t>
  </si>
  <si>
    <t>Път III – 667 “Плодовитово-Асеновград” от км 6+470 до км 7+100-</t>
  </si>
  <si>
    <t xml:space="preserve">  изграждане на нов мост над р.Марица и пътна варианта</t>
  </si>
  <si>
    <t>РЕГИСТЪР НА ЗАСЯГАЩИТЕ СЕ ИМОТИ  - ТРАЙНО ЗАСЕГНАТА ПЛОЩ ОТ ДИРЕКТНО ТРАСЕ НА ПЪТЯ</t>
  </si>
  <si>
    <t>ЗЕМЛИЩЕ ГР. ПЪРВОМАЙ  ЕКАТТЕ 59080</t>
  </si>
  <si>
    <t>ОБЩА ПЛОЩ  /дка/</t>
  </si>
  <si>
    <t>ТРАЙНО ЗАСЕГНАТА ПЛОЩ ОТ ДИРЕКТНОТО ТРАСЕ /дка/</t>
  </si>
  <si>
    <t>ОСТАТЪЧНА ПЛОЩ                        /дка/</t>
  </si>
  <si>
    <t xml:space="preserve">БАЛАНС ПО НАЧИН НА ТРАЙНО ПОЛЗВАНЕ </t>
  </si>
  <si>
    <t>БАЛАНС ПО ВИД НА ТЕРИТОРИЯТА ПО ПРЕДНАЗНАЧЕНИЕ</t>
  </si>
  <si>
    <t>БАЛАНС ПО ВИД  СОБСТВЕНОСТ</t>
  </si>
  <si>
    <t>Tранспортна територия</t>
  </si>
  <si>
    <t>БАЛАНС ПО КАТЕГОРИЯ НА ЗЕМЯТА</t>
  </si>
  <si>
    <t xml:space="preserve"> на засегнати площи от директното трасе на пътя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</si>
</sst>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#,##0.0"/>
    <numFmt numFmtId="166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thick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8" xfId="0" applyFont="1" applyBorder="1" applyAlignment="1">
      <alignment horizontal="right"/>
    </xf>
    <xf numFmtId="0" fontId="5" fillId="0" borderId="29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66" fontId="7" fillId="0" borderId="30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1" fontId="0" fillId="0" borderId="34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/>
    </xf>
    <xf numFmtId="166" fontId="0" fillId="0" borderId="26" xfId="0" applyNumberFormat="1" applyFont="1" applyBorder="1" applyAlignment="1">
      <alignment horizontal="center" vertical="center"/>
    </xf>
    <xf numFmtId="164" fontId="0" fillId="0" borderId="38" xfId="0" applyNumberFormat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6" fontId="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14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166" fontId="7" fillId="0" borderId="14" xfId="0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 shrinkToFit="1"/>
    </xf>
    <xf numFmtId="166" fontId="0" fillId="0" borderId="14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28" xfId="0" applyFont="1" applyBorder="1" applyAlignment="1">
      <alignment horizontal="right"/>
    </xf>
    <xf numFmtId="0" fontId="0" fillId="0" borderId="29" xfId="0" applyFont="1" applyFill="1" applyBorder="1" applyAlignment="1">
      <alignment/>
    </xf>
    <xf numFmtId="166" fontId="7" fillId="0" borderId="3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0" fillId="0" borderId="14" xfId="0" applyFont="1" applyFill="1" applyBorder="1" applyAlignment="1">
      <alignment/>
    </xf>
    <xf numFmtId="166" fontId="7" fillId="0" borderId="14" xfId="0" applyNumberFormat="1" applyFont="1" applyBorder="1" applyAlignment="1">
      <alignment horizontal="center" vertical="center"/>
    </xf>
    <xf numFmtId="166" fontId="0" fillId="0" borderId="14" xfId="0" applyNumberFormat="1" applyFont="1" applyFill="1" applyBorder="1" applyAlignment="1">
      <alignment vertical="center"/>
    </xf>
    <xf numFmtId="166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0" zoomScalePageLayoutView="0" workbookViewId="0" topLeftCell="A1">
      <selection activeCell="A8" sqref="A8:K8"/>
    </sheetView>
  </sheetViews>
  <sheetFormatPr defaultColWidth="9.140625" defaultRowHeight="12.75"/>
  <cols>
    <col min="1" max="1" width="9.8515625" style="2" customWidth="1"/>
    <col min="2" max="2" width="18.00390625" style="1" customWidth="1"/>
    <col min="3" max="3" width="19.421875" style="1" customWidth="1"/>
    <col min="4" max="4" width="7.00390625" style="1" customWidth="1"/>
    <col min="5" max="5" width="14.8515625" style="2" customWidth="1"/>
    <col min="6" max="6" width="13.7109375" style="2" customWidth="1"/>
    <col min="7" max="7" width="13.57421875" style="1" customWidth="1"/>
    <col min="8" max="8" width="19.8515625" style="2" customWidth="1"/>
    <col min="9" max="9" width="31.00390625" style="58" customWidth="1"/>
    <col min="10" max="10" width="21.7109375" style="1" customWidth="1"/>
    <col min="11" max="11" width="6.57421875" style="18" customWidth="1"/>
    <col min="12" max="16384" width="9.140625" style="1" customWidth="1"/>
  </cols>
  <sheetData>
    <row r="1" spans="1:5" ht="18.75" customHeight="1">
      <c r="A1" s="46" t="s">
        <v>30</v>
      </c>
      <c r="B1" s="113" t="s">
        <v>80</v>
      </c>
      <c r="C1" s="48"/>
      <c r="D1" s="48"/>
      <c r="E1" s="48"/>
    </row>
    <row r="2" spans="1:5" ht="18.75">
      <c r="A2" s="49"/>
      <c r="B2" s="114" t="s">
        <v>81</v>
      </c>
      <c r="C2" s="48"/>
      <c r="D2" s="48"/>
      <c r="E2" s="48"/>
    </row>
    <row r="3" spans="1:5" ht="12.75" customHeight="1">
      <c r="A3" s="49"/>
      <c r="B3" s="114"/>
      <c r="C3" s="48"/>
      <c r="D3" s="48"/>
      <c r="E3" s="48"/>
    </row>
    <row r="4" spans="1:11" ht="15.75">
      <c r="A4" s="151" t="s">
        <v>82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spans="1:11" ht="15.7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>
      <c r="A6" s="151" t="s">
        <v>83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5.75">
      <c r="A7" s="152" t="s">
        <v>36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56.25" customHeight="1">
      <c r="A8" s="115" t="s">
        <v>23</v>
      </c>
      <c r="B8" s="115" t="s">
        <v>33</v>
      </c>
      <c r="C8" s="115" t="s">
        <v>24</v>
      </c>
      <c r="D8" s="115" t="s">
        <v>25</v>
      </c>
      <c r="E8" s="115" t="s">
        <v>84</v>
      </c>
      <c r="F8" s="115" t="s">
        <v>85</v>
      </c>
      <c r="G8" s="115" t="s">
        <v>86</v>
      </c>
      <c r="H8" s="115" t="s">
        <v>26</v>
      </c>
      <c r="I8" s="115" t="s">
        <v>22</v>
      </c>
      <c r="J8" s="115" t="s">
        <v>28</v>
      </c>
      <c r="K8" s="115" t="s">
        <v>38</v>
      </c>
    </row>
    <row r="9" spans="1:11" s="17" customFormat="1" ht="22.5" customHeight="1">
      <c r="A9" s="119" t="s">
        <v>78</v>
      </c>
      <c r="B9" s="120" t="s">
        <v>12</v>
      </c>
      <c r="C9" s="120" t="s">
        <v>29</v>
      </c>
      <c r="D9" s="119" t="s">
        <v>58</v>
      </c>
      <c r="E9" s="121">
        <v>6.942</v>
      </c>
      <c r="F9" s="121">
        <v>0.023</v>
      </c>
      <c r="G9" s="122">
        <f>E9-F9</f>
        <v>6.9190000000000005</v>
      </c>
      <c r="H9" s="120" t="s">
        <v>13</v>
      </c>
      <c r="I9" s="120" t="s">
        <v>31</v>
      </c>
      <c r="J9" s="123" t="s">
        <v>59</v>
      </c>
      <c r="K9" s="120">
        <v>1</v>
      </c>
    </row>
    <row r="10" spans="1:11" s="17" customFormat="1" ht="19.5" customHeight="1">
      <c r="A10" s="119" t="s">
        <v>79</v>
      </c>
      <c r="B10" s="120" t="s">
        <v>12</v>
      </c>
      <c r="C10" s="120" t="s">
        <v>60</v>
      </c>
      <c r="D10" s="119" t="s">
        <v>58</v>
      </c>
      <c r="E10" s="121">
        <v>0.324</v>
      </c>
      <c r="F10" s="121">
        <v>0.03</v>
      </c>
      <c r="G10" s="122">
        <f>E10-F10</f>
        <v>0.29400000000000004</v>
      </c>
      <c r="H10" s="120" t="s">
        <v>13</v>
      </c>
      <c r="I10" s="120" t="s">
        <v>31</v>
      </c>
      <c r="J10" s="123" t="s">
        <v>59</v>
      </c>
      <c r="K10" s="120">
        <v>2</v>
      </c>
    </row>
    <row r="11" spans="1:11" ht="12.75" customHeight="1">
      <c r="A11" s="124" t="s">
        <v>34</v>
      </c>
      <c r="B11" s="125"/>
      <c r="C11" s="126" t="s">
        <v>27</v>
      </c>
      <c r="D11" s="127"/>
      <c r="E11" s="128">
        <f>SUM(E9:E10)</f>
        <v>7.266</v>
      </c>
      <c r="F11" s="128">
        <f>SUM(F9:F10)</f>
        <v>0.053</v>
      </c>
      <c r="G11" s="128">
        <f>SUM(G9:G10)</f>
        <v>7.213000000000001</v>
      </c>
      <c r="H11" s="116"/>
      <c r="I11" s="117"/>
      <c r="J11" s="118"/>
      <c r="K11" s="118"/>
    </row>
    <row r="12" spans="1:11" ht="15.7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</row>
    <row r="13" spans="1:11" ht="15.75">
      <c r="A13" s="152" t="s">
        <v>37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</row>
    <row r="14" spans="1:11" ht="60.75" customHeight="1">
      <c r="A14" s="115" t="s">
        <v>23</v>
      </c>
      <c r="B14" s="115" t="s">
        <v>33</v>
      </c>
      <c r="C14" s="115" t="s">
        <v>24</v>
      </c>
      <c r="D14" s="115" t="s">
        <v>25</v>
      </c>
      <c r="E14" s="115" t="s">
        <v>84</v>
      </c>
      <c r="F14" s="115" t="s">
        <v>85</v>
      </c>
      <c r="G14" s="115" t="s">
        <v>86</v>
      </c>
      <c r="H14" s="115" t="s">
        <v>26</v>
      </c>
      <c r="I14" s="115" t="s">
        <v>22</v>
      </c>
      <c r="J14" s="115" t="s">
        <v>28</v>
      </c>
      <c r="K14" s="115" t="s">
        <v>38</v>
      </c>
    </row>
    <row r="15" spans="1:11" ht="25.5">
      <c r="A15" s="119" t="s">
        <v>77</v>
      </c>
      <c r="B15" s="123" t="s">
        <v>74</v>
      </c>
      <c r="C15" s="123" t="s">
        <v>70</v>
      </c>
      <c r="D15" s="119"/>
      <c r="E15" s="144">
        <v>318.224</v>
      </c>
      <c r="F15" s="144">
        <v>1.117</v>
      </c>
      <c r="G15" s="145">
        <f>E15-F15</f>
        <v>317.10699999999997</v>
      </c>
      <c r="H15" s="123" t="s">
        <v>50</v>
      </c>
      <c r="I15" s="120" t="s">
        <v>71</v>
      </c>
      <c r="J15" s="123" t="s">
        <v>64</v>
      </c>
      <c r="K15" s="120">
        <v>1</v>
      </c>
    </row>
    <row r="16" spans="1:11" ht="13.5" thickBot="1">
      <c r="A16" s="50" t="s">
        <v>72</v>
      </c>
      <c r="B16" s="51"/>
      <c r="C16" s="52" t="s">
        <v>27</v>
      </c>
      <c r="D16" s="53"/>
      <c r="E16" s="61">
        <f>SUM(E15:E15)</f>
        <v>318.224</v>
      </c>
      <c r="F16" s="61">
        <f>SUM(F15:F15)</f>
        <v>1.117</v>
      </c>
      <c r="G16" s="61">
        <f>SUM(G15:G15)</f>
        <v>317.10699999999997</v>
      </c>
      <c r="H16" s="16"/>
      <c r="I16" s="59"/>
      <c r="K16" s="1"/>
    </row>
    <row r="17" spans="5:11" ht="12.75" customHeight="1">
      <c r="E17" s="54"/>
      <c r="K17" s="19"/>
    </row>
    <row r="18" spans="1:11" ht="15.75">
      <c r="A18" s="152" t="s">
        <v>65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</row>
    <row r="19" spans="1:11" ht="66" customHeight="1" thickBot="1">
      <c r="A19" s="115" t="s">
        <v>23</v>
      </c>
      <c r="B19" s="115" t="s">
        <v>33</v>
      </c>
      <c r="C19" s="115" t="s">
        <v>24</v>
      </c>
      <c r="D19" s="115" t="s">
        <v>25</v>
      </c>
      <c r="E19" s="115" t="s">
        <v>84</v>
      </c>
      <c r="F19" s="115" t="s">
        <v>85</v>
      </c>
      <c r="G19" s="115" t="s">
        <v>86</v>
      </c>
      <c r="H19" s="115" t="s">
        <v>26</v>
      </c>
      <c r="I19" s="115" t="s">
        <v>22</v>
      </c>
      <c r="J19" s="115" t="s">
        <v>28</v>
      </c>
      <c r="K19" s="115" t="s">
        <v>38</v>
      </c>
    </row>
    <row r="20" spans="1:11" ht="33" customHeight="1" thickBot="1">
      <c r="A20" s="129" t="s">
        <v>76</v>
      </c>
      <c r="B20" s="130" t="s">
        <v>55</v>
      </c>
      <c r="C20" s="97" t="s">
        <v>53</v>
      </c>
      <c r="D20" s="131"/>
      <c r="E20" s="98">
        <v>8.494</v>
      </c>
      <c r="F20" s="98">
        <v>1.658</v>
      </c>
      <c r="G20" s="98">
        <f>E20-F20</f>
        <v>6.836</v>
      </c>
      <c r="H20" s="99" t="s">
        <v>13</v>
      </c>
      <c r="I20" s="97" t="s">
        <v>61</v>
      </c>
      <c r="J20" s="99" t="s">
        <v>59</v>
      </c>
      <c r="K20" s="132">
        <v>1</v>
      </c>
    </row>
    <row r="21" spans="1:11" ht="13.5" thickBot="1">
      <c r="A21" s="135" t="s">
        <v>72</v>
      </c>
      <c r="B21" s="136"/>
      <c r="C21" s="137" t="s">
        <v>27</v>
      </c>
      <c r="D21" s="138"/>
      <c r="E21" s="139">
        <f>SUM(E20:E20)</f>
        <v>8.494</v>
      </c>
      <c r="F21" s="139">
        <f>SUM(F20:F20)</f>
        <v>1.658</v>
      </c>
      <c r="G21" s="139">
        <f>SUM(G20:G20)</f>
        <v>6.836</v>
      </c>
      <c r="H21" s="16"/>
      <c r="I21" s="59"/>
      <c r="K21" s="1"/>
    </row>
    <row r="22" spans="1:11" ht="12.75">
      <c r="A22" s="110"/>
      <c r="B22" s="56"/>
      <c r="C22" s="111"/>
      <c r="D22" s="16"/>
      <c r="E22" s="112"/>
      <c r="F22" s="112"/>
      <c r="G22" s="112"/>
      <c r="H22" s="16"/>
      <c r="I22" s="59"/>
      <c r="K22" s="1"/>
    </row>
    <row r="23" spans="1:11" ht="15.75">
      <c r="A23" s="152" t="s">
        <v>73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</row>
    <row r="24" spans="1:11" ht="60" customHeight="1">
      <c r="A24" s="115" t="s">
        <v>23</v>
      </c>
      <c r="B24" s="115" t="s">
        <v>33</v>
      </c>
      <c r="C24" s="115" t="s">
        <v>24</v>
      </c>
      <c r="D24" s="115" t="s">
        <v>25</v>
      </c>
      <c r="E24" s="115" t="s">
        <v>84</v>
      </c>
      <c r="F24" s="115" t="s">
        <v>85</v>
      </c>
      <c r="G24" s="115" t="s">
        <v>86</v>
      </c>
      <c r="H24" s="115" t="s">
        <v>26</v>
      </c>
      <c r="I24" s="115" t="s">
        <v>22</v>
      </c>
      <c r="J24" s="115" t="s">
        <v>28</v>
      </c>
      <c r="K24" s="115" t="s">
        <v>38</v>
      </c>
    </row>
    <row r="25" spans="1:11" ht="25.5">
      <c r="A25" s="119" t="s">
        <v>75</v>
      </c>
      <c r="B25" s="133" t="s">
        <v>67</v>
      </c>
      <c r="C25" s="120" t="s">
        <v>66</v>
      </c>
      <c r="D25" s="119"/>
      <c r="E25" s="134">
        <v>41.268</v>
      </c>
      <c r="F25" s="134">
        <v>0.662</v>
      </c>
      <c r="G25" s="134">
        <f>E25-F25</f>
        <v>40.606</v>
      </c>
      <c r="H25" s="123" t="s">
        <v>13</v>
      </c>
      <c r="I25" s="120" t="s">
        <v>61</v>
      </c>
      <c r="J25" s="123" t="s">
        <v>59</v>
      </c>
      <c r="K25" s="120">
        <v>2</v>
      </c>
    </row>
    <row r="26" spans="1:11" ht="19.5" customHeight="1">
      <c r="A26" s="140" t="s">
        <v>72</v>
      </c>
      <c r="B26" s="101"/>
      <c r="C26" s="141" t="s">
        <v>27</v>
      </c>
      <c r="D26" s="142"/>
      <c r="E26" s="143">
        <f>SUM(E25:E25)</f>
        <v>41.268</v>
      </c>
      <c r="F26" s="143">
        <f>SUM(F25:F25)</f>
        <v>0.662</v>
      </c>
      <c r="G26" s="143">
        <f>SUM(G25:G25)</f>
        <v>40.606</v>
      </c>
      <c r="H26" s="16"/>
      <c r="I26" s="59"/>
      <c r="K26" s="1"/>
    </row>
    <row r="27" spans="5:11" ht="12.75" customHeight="1">
      <c r="E27" s="54"/>
      <c r="K27" s="19"/>
    </row>
    <row r="28" spans="5:11" ht="12.75" customHeight="1">
      <c r="E28" s="54"/>
      <c r="K28" s="19"/>
    </row>
    <row r="29" spans="5:11" ht="12.75" customHeight="1">
      <c r="E29" s="54"/>
      <c r="I29" t="s">
        <v>14</v>
      </c>
      <c r="K29" s="19"/>
    </row>
    <row r="30" spans="1:11" ht="12.75" customHeight="1">
      <c r="A30"/>
      <c r="B30"/>
      <c r="C30"/>
      <c r="D30" s="5"/>
      <c r="E30" s="55"/>
      <c r="F30" s="55"/>
      <c r="G30" s="56"/>
      <c r="H30" s="1"/>
      <c r="I30" s="41" t="s">
        <v>32</v>
      </c>
      <c r="K30" s="1"/>
    </row>
    <row r="31" ht="12.75" customHeight="1"/>
    <row r="32" ht="12.75" customHeight="1"/>
    <row r="33" ht="12.75" customHeight="1"/>
    <row r="34" spans="5:11" ht="12.75" customHeight="1">
      <c r="E34" s="41"/>
      <c r="K34" s="19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/>
  <mergeCells count="6">
    <mergeCell ref="A4:K4"/>
    <mergeCell ref="A6:K6"/>
    <mergeCell ref="A7:K7"/>
    <mergeCell ref="A23:K23"/>
    <mergeCell ref="A13:K13"/>
    <mergeCell ref="A18:K18"/>
  </mergeCells>
  <printOptions horizontalCentered="1"/>
  <pageMargins left="0.7086614173228347" right="0.7086614173228347" top="0.5511811023622047" bottom="0.5511811023622047" header="0.31496062992125984" footer="0.31496062992125984"/>
  <pageSetup horizontalDpi="2400" verticalDpi="2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28">
      <selection activeCell="H44" sqref="H44"/>
    </sheetView>
  </sheetViews>
  <sheetFormatPr defaultColWidth="9.140625" defaultRowHeight="12.75"/>
  <cols>
    <col min="1" max="1" width="5.28125" style="0" customWidth="1"/>
    <col min="2" max="2" width="20.140625" style="0" customWidth="1"/>
    <col min="3" max="3" width="10.00390625" style="0" customWidth="1"/>
    <col min="4" max="4" width="12.7109375" style="0" customWidth="1"/>
    <col min="5" max="5" width="14.140625" style="0" customWidth="1"/>
    <col min="6" max="6" width="15.00390625" style="0" customWidth="1"/>
    <col min="7" max="7" width="17.00390625" style="0" customWidth="1"/>
    <col min="8" max="8" width="13.7109375" style="0" customWidth="1"/>
  </cols>
  <sheetData>
    <row r="1" spans="1:8" ht="15.75">
      <c r="A1" s="153" t="s">
        <v>68</v>
      </c>
      <c r="B1" s="153"/>
      <c r="C1" s="153"/>
      <c r="D1" s="153"/>
      <c r="E1" s="153"/>
      <c r="F1" s="153"/>
      <c r="G1" s="153"/>
      <c r="H1" s="153"/>
    </row>
    <row r="2" spans="1:8" ht="15.75">
      <c r="A2" s="153" t="s">
        <v>69</v>
      </c>
      <c r="B2" s="153"/>
      <c r="C2" s="153"/>
      <c r="D2" s="153"/>
      <c r="E2" s="153"/>
      <c r="F2" s="153"/>
      <c r="G2" s="153"/>
      <c r="H2" s="153"/>
    </row>
    <row r="3" spans="1:8" ht="15.75">
      <c r="A3" s="151" t="s">
        <v>83</v>
      </c>
      <c r="B3" s="151"/>
      <c r="C3" s="151"/>
      <c r="D3" s="151"/>
      <c r="E3" s="151"/>
      <c r="F3" s="151"/>
      <c r="G3" s="151"/>
      <c r="H3" s="151"/>
    </row>
    <row r="4" spans="1:8" ht="15.75">
      <c r="A4" s="47"/>
      <c r="B4" s="48"/>
      <c r="C4" s="48"/>
      <c r="D4" s="48"/>
      <c r="E4" s="2"/>
      <c r="F4" s="1"/>
      <c r="G4" s="2"/>
      <c r="H4" s="2"/>
    </row>
    <row r="5" spans="1:8" ht="15.75" customHeight="1">
      <c r="A5" s="151" t="s">
        <v>87</v>
      </c>
      <c r="B5" s="151"/>
      <c r="C5" s="151"/>
      <c r="D5" s="151"/>
      <c r="E5" s="151"/>
      <c r="F5" s="151"/>
      <c r="G5" s="151"/>
      <c r="H5" s="151"/>
    </row>
    <row r="6" spans="2:4" ht="13.5" thickBot="1">
      <c r="B6" s="3"/>
      <c r="C6" s="4"/>
      <c r="D6" s="4"/>
    </row>
    <row r="7" spans="1:8" ht="36.75" thickBot="1">
      <c r="A7" s="20" t="s">
        <v>0</v>
      </c>
      <c r="B7" s="20" t="s">
        <v>10</v>
      </c>
      <c r="C7" s="20" t="s">
        <v>1</v>
      </c>
      <c r="D7" s="20" t="s">
        <v>2</v>
      </c>
      <c r="E7" s="20" t="s">
        <v>3</v>
      </c>
      <c r="F7" s="86" t="s">
        <v>4</v>
      </c>
      <c r="G7" s="20" t="s">
        <v>17</v>
      </c>
      <c r="H7" s="20" t="s">
        <v>52</v>
      </c>
    </row>
    <row r="8" spans="1:8" ht="13.5" thickBot="1">
      <c r="A8" s="7"/>
      <c r="B8" s="7"/>
      <c r="C8" s="7" t="s">
        <v>5</v>
      </c>
      <c r="D8" s="7" t="s">
        <v>35</v>
      </c>
      <c r="E8" s="7" t="s">
        <v>35</v>
      </c>
      <c r="F8" s="8" t="s">
        <v>35</v>
      </c>
      <c r="G8" s="7" t="s">
        <v>35</v>
      </c>
      <c r="H8" s="7" t="s">
        <v>35</v>
      </c>
    </row>
    <row r="9" spans="1:8" ht="24" customHeight="1" thickBot="1">
      <c r="A9" s="9">
        <v>1</v>
      </c>
      <c r="B9" s="43" t="s">
        <v>29</v>
      </c>
      <c r="C9" s="12">
        <f>COUNTIF('Регистър на имотите'!C9:C10,B9)</f>
        <v>1</v>
      </c>
      <c r="D9" s="10">
        <v>6.942</v>
      </c>
      <c r="E9" s="10">
        <v>0.023</v>
      </c>
      <c r="F9" s="11">
        <f>D9-E9</f>
        <v>6.9190000000000005</v>
      </c>
      <c r="G9" s="10">
        <f>E9</f>
        <v>0.023</v>
      </c>
      <c r="H9" s="10">
        <v>0.023</v>
      </c>
    </row>
    <row r="10" spans="1:8" ht="24" customHeight="1" thickBot="1">
      <c r="A10" s="9">
        <v>2</v>
      </c>
      <c r="B10" s="43" t="s">
        <v>54</v>
      </c>
      <c r="C10" s="12">
        <v>1</v>
      </c>
      <c r="D10" s="10">
        <v>8.494</v>
      </c>
      <c r="E10" s="10">
        <v>1.658</v>
      </c>
      <c r="F10" s="11">
        <f>D10-E10</f>
        <v>6.836</v>
      </c>
      <c r="G10" s="10">
        <v>0</v>
      </c>
      <c r="H10" s="10">
        <v>1.658</v>
      </c>
    </row>
    <row r="11" spans="1:8" ht="24" customHeight="1" thickBot="1">
      <c r="A11" s="9">
        <v>3</v>
      </c>
      <c r="B11" s="42" t="s">
        <v>60</v>
      </c>
      <c r="C11" s="12">
        <v>1</v>
      </c>
      <c r="D11" s="10">
        <v>0.324</v>
      </c>
      <c r="E11" s="10">
        <v>0.03</v>
      </c>
      <c r="F11" s="11">
        <f>D11-E11</f>
        <v>0.29400000000000004</v>
      </c>
      <c r="G11" s="10">
        <f>E11</f>
        <v>0.03</v>
      </c>
      <c r="H11" s="10">
        <v>0.03</v>
      </c>
    </row>
    <row r="12" spans="1:8" ht="24" customHeight="1" thickBot="1">
      <c r="A12" s="9">
        <v>4</v>
      </c>
      <c r="B12" s="42" t="s">
        <v>63</v>
      </c>
      <c r="C12" s="12">
        <v>1</v>
      </c>
      <c r="D12" s="10">
        <v>318.224</v>
      </c>
      <c r="E12" s="10">
        <v>1.117</v>
      </c>
      <c r="F12" s="11">
        <f>D12-E12</f>
        <v>317.10699999999997</v>
      </c>
      <c r="G12" s="10">
        <v>0</v>
      </c>
      <c r="H12" s="10">
        <v>0</v>
      </c>
    </row>
    <row r="13" spans="1:8" ht="24" customHeight="1" thickBot="1">
      <c r="A13" s="9">
        <v>5</v>
      </c>
      <c r="B13" s="42" t="s">
        <v>66</v>
      </c>
      <c r="C13" s="83">
        <v>1</v>
      </c>
      <c r="D13" s="88">
        <v>41.268</v>
      </c>
      <c r="E13" s="84">
        <v>0.662</v>
      </c>
      <c r="F13" s="85">
        <f>D13-E13</f>
        <v>40.606</v>
      </c>
      <c r="G13" s="84">
        <v>0</v>
      </c>
      <c r="H13" s="84">
        <v>0.662</v>
      </c>
    </row>
    <row r="14" spans="1:8" ht="25.5" customHeight="1" thickBot="1">
      <c r="A14" s="9"/>
      <c r="B14" s="22" t="s">
        <v>6</v>
      </c>
      <c r="C14" s="23">
        <f aca="true" t="shared" si="0" ref="C14:H14">SUM(C9:C13)</f>
        <v>5</v>
      </c>
      <c r="D14" s="24">
        <f t="shared" si="0"/>
        <v>375.25199999999995</v>
      </c>
      <c r="E14" s="24">
        <f t="shared" si="0"/>
        <v>3.4899999999999998</v>
      </c>
      <c r="F14" s="87">
        <f t="shared" si="0"/>
        <v>371.76199999999994</v>
      </c>
      <c r="G14" s="24">
        <f t="shared" si="0"/>
        <v>0.053</v>
      </c>
      <c r="H14" s="24">
        <f t="shared" si="0"/>
        <v>2.3729999999999998</v>
      </c>
    </row>
    <row r="15" spans="1:8" ht="25.5" customHeight="1">
      <c r="A15" s="80"/>
      <c r="B15" s="78"/>
      <c r="C15" s="81"/>
      <c r="D15" s="82"/>
      <c r="E15" s="82"/>
      <c r="F15" s="82"/>
      <c r="G15" s="82"/>
      <c r="H15" s="82"/>
    </row>
    <row r="16" spans="1:8" ht="15.75">
      <c r="A16" s="151" t="s">
        <v>88</v>
      </c>
      <c r="B16" s="151"/>
      <c r="C16" s="151"/>
      <c r="D16" s="151"/>
      <c r="E16" s="151"/>
      <c r="F16" s="151"/>
      <c r="G16" s="151"/>
      <c r="H16" s="151"/>
    </row>
    <row r="17" spans="1:8" ht="13.5" thickBot="1">
      <c r="A17" s="6"/>
      <c r="B17" s="3"/>
      <c r="C17" s="4"/>
      <c r="D17" s="4"/>
      <c r="G17" s="5"/>
      <c r="H17" s="5"/>
    </row>
    <row r="18" spans="1:8" ht="37.5" thickBot="1" thickTop="1">
      <c r="A18" s="20" t="s">
        <v>0</v>
      </c>
      <c r="B18" s="21" t="s">
        <v>11</v>
      </c>
      <c r="C18" s="20" t="s">
        <v>1</v>
      </c>
      <c r="D18" s="20" t="s">
        <v>2</v>
      </c>
      <c r="E18" s="21" t="s">
        <v>3</v>
      </c>
      <c r="F18" s="21" t="s">
        <v>7</v>
      </c>
      <c r="G18" s="13" t="s">
        <v>17</v>
      </c>
      <c r="H18" s="14" t="s">
        <v>52</v>
      </c>
    </row>
    <row r="19" spans="1:8" ht="13.5" thickBot="1">
      <c r="A19" s="7"/>
      <c r="B19" s="15"/>
      <c r="C19" s="7" t="s">
        <v>5</v>
      </c>
      <c r="D19" s="7" t="s">
        <v>35</v>
      </c>
      <c r="E19" s="7" t="s">
        <v>35</v>
      </c>
      <c r="F19" s="8" t="s">
        <v>35</v>
      </c>
      <c r="G19" s="7" t="s">
        <v>35</v>
      </c>
      <c r="H19" s="8" t="s">
        <v>35</v>
      </c>
    </row>
    <row r="20" spans="1:8" ht="24.75" customHeight="1" thickBot="1">
      <c r="A20" s="9">
        <v>1</v>
      </c>
      <c r="B20" s="44" t="s">
        <v>12</v>
      </c>
      <c r="C20" s="12">
        <v>2</v>
      </c>
      <c r="D20" s="10">
        <v>7.266</v>
      </c>
      <c r="E20" s="10">
        <v>0.053</v>
      </c>
      <c r="F20" s="11">
        <f>D20-E20</f>
        <v>7.213</v>
      </c>
      <c r="G20" s="10">
        <f>E20</f>
        <v>0.053</v>
      </c>
      <c r="H20" s="11">
        <f>G20</f>
        <v>0.053</v>
      </c>
    </row>
    <row r="21" spans="1:8" ht="24.75" customHeight="1" thickBot="1">
      <c r="A21" s="9">
        <v>2</v>
      </c>
      <c r="B21" s="60" t="s">
        <v>56</v>
      </c>
      <c r="C21" s="12">
        <v>1</v>
      </c>
      <c r="D21" s="10">
        <v>318.224</v>
      </c>
      <c r="E21" s="10">
        <v>1.117</v>
      </c>
      <c r="F21" s="11">
        <f>D21-E21</f>
        <v>317.10699999999997</v>
      </c>
      <c r="G21" s="10">
        <v>0</v>
      </c>
      <c r="H21" s="11">
        <v>0</v>
      </c>
    </row>
    <row r="22" spans="1:8" ht="24.75" customHeight="1" thickBot="1">
      <c r="A22" s="9">
        <v>3</v>
      </c>
      <c r="B22" s="44" t="s">
        <v>90</v>
      </c>
      <c r="C22" s="12">
        <v>1</v>
      </c>
      <c r="D22" s="10">
        <v>8.494</v>
      </c>
      <c r="E22" s="10">
        <v>1.658</v>
      </c>
      <c r="F22" s="11">
        <f>D22-E22</f>
        <v>6.836</v>
      </c>
      <c r="G22" s="10">
        <v>0</v>
      </c>
      <c r="H22" s="10">
        <v>1.658</v>
      </c>
    </row>
    <row r="23" spans="1:8" ht="24.75" customHeight="1" thickBot="1">
      <c r="A23" s="9">
        <v>4</v>
      </c>
      <c r="B23" s="44" t="s">
        <v>67</v>
      </c>
      <c r="C23" s="12">
        <v>1</v>
      </c>
      <c r="D23" s="10">
        <v>41.268</v>
      </c>
      <c r="E23" s="10">
        <v>0.662</v>
      </c>
      <c r="F23" s="89">
        <f>D23-E23</f>
        <v>40.606</v>
      </c>
      <c r="G23" s="10">
        <v>0</v>
      </c>
      <c r="H23" s="10">
        <v>0.662</v>
      </c>
    </row>
    <row r="24" spans="1:8" ht="19.5" customHeight="1" thickBot="1">
      <c r="A24" s="9"/>
      <c r="B24" s="22" t="s">
        <v>6</v>
      </c>
      <c r="C24" s="23">
        <f aca="true" t="shared" si="1" ref="C24:H24">SUM(C20:C23)</f>
        <v>5</v>
      </c>
      <c r="D24" s="24">
        <f t="shared" si="1"/>
        <v>375.25200000000007</v>
      </c>
      <c r="E24" s="24">
        <f t="shared" si="1"/>
        <v>3.4899999999999998</v>
      </c>
      <c r="F24" s="24">
        <f t="shared" si="1"/>
        <v>371.762</v>
      </c>
      <c r="G24" s="24">
        <f t="shared" si="1"/>
        <v>0.053</v>
      </c>
      <c r="H24" s="24">
        <f t="shared" si="1"/>
        <v>2.3729999999999998</v>
      </c>
    </row>
    <row r="26" spans="1:8" ht="15.75" customHeight="1">
      <c r="A26" s="151" t="s">
        <v>89</v>
      </c>
      <c r="B26" s="151"/>
      <c r="C26" s="151"/>
      <c r="D26" s="151"/>
      <c r="E26" s="151"/>
      <c r="F26" s="151"/>
      <c r="G26" s="151"/>
      <c r="H26" s="151"/>
    </row>
    <row r="27" spans="1:8" ht="13.5" thickBot="1">
      <c r="A27" s="6"/>
      <c r="B27" s="3"/>
      <c r="C27" s="4"/>
      <c r="D27" s="4"/>
      <c r="G27" s="5"/>
      <c r="H27" s="5"/>
    </row>
    <row r="28" spans="1:8" ht="36">
      <c r="A28" s="30" t="s">
        <v>0</v>
      </c>
      <c r="B28" s="31" t="s">
        <v>8</v>
      </c>
      <c r="C28" s="31" t="s">
        <v>1</v>
      </c>
      <c r="D28" s="31" t="s">
        <v>2</v>
      </c>
      <c r="E28" s="31" t="s">
        <v>3</v>
      </c>
      <c r="F28" s="31" t="s">
        <v>7</v>
      </c>
      <c r="G28" s="31" t="s">
        <v>15</v>
      </c>
      <c r="H28" s="32" t="s">
        <v>16</v>
      </c>
    </row>
    <row r="29" spans="1:8" ht="13.5" thickBot="1">
      <c r="A29" s="75"/>
      <c r="B29" s="76" t="s">
        <v>9</v>
      </c>
      <c r="C29" s="76" t="s">
        <v>5</v>
      </c>
      <c r="D29" s="76" t="s">
        <v>35</v>
      </c>
      <c r="E29" s="76" t="s">
        <v>35</v>
      </c>
      <c r="F29" s="76" t="s">
        <v>35</v>
      </c>
      <c r="G29" s="76" t="s">
        <v>35</v>
      </c>
      <c r="H29" s="77" t="s">
        <v>35</v>
      </c>
    </row>
    <row r="30" spans="1:8" ht="24.75" customHeight="1">
      <c r="A30" s="70">
        <v>1</v>
      </c>
      <c r="B30" s="71" t="s">
        <v>13</v>
      </c>
      <c r="C30" s="72">
        <v>4</v>
      </c>
      <c r="D30" s="73">
        <v>57.028</v>
      </c>
      <c r="E30" s="73">
        <v>2.373</v>
      </c>
      <c r="F30" s="73">
        <f>D30-E30</f>
        <v>54.655</v>
      </c>
      <c r="G30" s="73">
        <v>0.053</v>
      </c>
      <c r="H30" s="74">
        <v>2.373</v>
      </c>
    </row>
    <row r="31" spans="1:8" ht="24.75" customHeight="1">
      <c r="A31" s="26">
        <v>2</v>
      </c>
      <c r="B31" s="45" t="s">
        <v>51</v>
      </c>
      <c r="C31" s="25">
        <v>1</v>
      </c>
      <c r="D31" s="68">
        <v>318.224</v>
      </c>
      <c r="E31" s="68">
        <v>1.117</v>
      </c>
      <c r="F31" s="68">
        <f>D31-E31</f>
        <v>317.10699999999997</v>
      </c>
      <c r="G31" s="68">
        <v>0</v>
      </c>
      <c r="H31" s="69">
        <v>0</v>
      </c>
    </row>
    <row r="32" spans="1:8" ht="13.5" thickBot="1">
      <c r="A32" s="62"/>
      <c r="B32" s="63" t="s">
        <v>6</v>
      </c>
      <c r="C32" s="64">
        <f aca="true" t="shared" si="2" ref="C32:H32">SUM(C30:C31)</f>
        <v>5</v>
      </c>
      <c r="D32" s="37">
        <f t="shared" si="2"/>
        <v>375.252</v>
      </c>
      <c r="E32" s="65">
        <f t="shared" si="2"/>
        <v>3.49</v>
      </c>
      <c r="F32" s="66">
        <f t="shared" si="2"/>
        <v>371.76199999999994</v>
      </c>
      <c r="G32" s="38">
        <f t="shared" si="2"/>
        <v>0.053</v>
      </c>
      <c r="H32" s="67">
        <f t="shared" si="2"/>
        <v>2.373</v>
      </c>
    </row>
    <row r="34" spans="1:8" ht="15.75">
      <c r="A34" s="151" t="s">
        <v>91</v>
      </c>
      <c r="B34" s="151"/>
      <c r="C34" s="151"/>
      <c r="D34" s="151"/>
      <c r="E34" s="151"/>
      <c r="F34" s="151"/>
      <c r="G34" s="151"/>
      <c r="H34" s="151"/>
    </row>
    <row r="35" spans="1:8" ht="13.5" thickBot="1">
      <c r="A35" s="6"/>
      <c r="B35" s="78"/>
      <c r="C35" s="4"/>
      <c r="D35" s="4"/>
      <c r="G35" s="5"/>
      <c r="H35" s="5"/>
    </row>
    <row r="36" spans="1:8" ht="36.75" thickBot="1">
      <c r="A36" s="29" t="s">
        <v>0</v>
      </c>
      <c r="B36" s="27" t="s">
        <v>18</v>
      </c>
      <c r="C36" s="27" t="s">
        <v>1</v>
      </c>
      <c r="D36" s="27" t="s">
        <v>2</v>
      </c>
      <c r="E36" s="27" t="s">
        <v>3</v>
      </c>
      <c r="F36" s="27" t="s">
        <v>7</v>
      </c>
      <c r="G36" s="27" t="s">
        <v>19</v>
      </c>
      <c r="H36" s="28" t="s">
        <v>16</v>
      </c>
    </row>
    <row r="37" spans="1:8" ht="13.5" thickBot="1">
      <c r="A37" s="33"/>
      <c r="B37" s="34"/>
      <c r="C37" s="34" t="s">
        <v>5</v>
      </c>
      <c r="D37" s="92" t="s">
        <v>35</v>
      </c>
      <c r="E37" s="92" t="s">
        <v>35</v>
      </c>
      <c r="F37" s="93" t="s">
        <v>35</v>
      </c>
      <c r="G37" s="92" t="s">
        <v>35</v>
      </c>
      <c r="H37" s="93" t="s">
        <v>35</v>
      </c>
    </row>
    <row r="38" spans="1:8" ht="19.5" customHeight="1">
      <c r="A38" s="90">
        <v>1</v>
      </c>
      <c r="B38" s="91" t="s">
        <v>58</v>
      </c>
      <c r="C38" s="91">
        <v>2</v>
      </c>
      <c r="D38" s="94">
        <v>7.266</v>
      </c>
      <c r="E38" s="94">
        <v>0.053</v>
      </c>
      <c r="F38" s="94">
        <v>7.213000000000001</v>
      </c>
      <c r="G38" s="94">
        <f>E38</f>
        <v>0.053</v>
      </c>
      <c r="H38" s="95">
        <f>G38</f>
        <v>0.053</v>
      </c>
    </row>
    <row r="39" spans="1:8" ht="19.5" customHeight="1" thickBot="1">
      <c r="A39" s="39">
        <v>2</v>
      </c>
      <c r="B39" s="40" t="s">
        <v>20</v>
      </c>
      <c r="C39" s="40">
        <v>3</v>
      </c>
      <c r="D39" s="96">
        <f>D40-D38</f>
        <v>367.986</v>
      </c>
      <c r="E39" s="96">
        <f>E40-E38</f>
        <v>3.4370000000000003</v>
      </c>
      <c r="F39" s="96">
        <f>F40-F38</f>
        <v>364.549</v>
      </c>
      <c r="G39" s="96">
        <f>G40-G38</f>
        <v>0</v>
      </c>
      <c r="H39" s="96">
        <f>H40-H38</f>
        <v>2.3200000000000003</v>
      </c>
    </row>
    <row r="40" spans="1:8" ht="19.5" customHeight="1" thickBot="1">
      <c r="A40" s="35"/>
      <c r="B40" s="36" t="s">
        <v>21</v>
      </c>
      <c r="C40" s="36">
        <f>SUM(C38:C39)</f>
        <v>5</v>
      </c>
      <c r="D40" s="37">
        <v>375.252</v>
      </c>
      <c r="E40" s="37">
        <v>3.49</v>
      </c>
      <c r="F40" s="37">
        <v>371.762</v>
      </c>
      <c r="G40" s="37">
        <v>0.053</v>
      </c>
      <c r="H40" s="38">
        <v>2.373</v>
      </c>
    </row>
    <row r="41" spans="2:4" ht="12.75">
      <c r="B41" s="6"/>
      <c r="D41" s="6"/>
    </row>
    <row r="42" ht="12.75">
      <c r="B42" s="6"/>
    </row>
  </sheetData>
  <sheetProtection/>
  <mergeCells count="7">
    <mergeCell ref="A1:H1"/>
    <mergeCell ref="A2:H2"/>
    <mergeCell ref="A34:H34"/>
    <mergeCell ref="A5:H5"/>
    <mergeCell ref="A3:H3"/>
    <mergeCell ref="A16:H16"/>
    <mergeCell ref="A26:H26"/>
  </mergeCells>
  <printOptions horizontalCentered="1"/>
  <pageMargins left="0.8661417322834646" right="0.1968503937007874" top="0.3937007874015748" bottom="0.4330708661417323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0"/>
  <sheetViews>
    <sheetView view="pageBreakPreview" zoomScale="60" zoomScalePageLayoutView="0" workbookViewId="0" topLeftCell="A1">
      <selection activeCell="C48" sqref="C48:D50"/>
    </sheetView>
  </sheetViews>
  <sheetFormatPr defaultColWidth="9.140625" defaultRowHeight="12.75"/>
  <cols>
    <col min="1" max="1" width="5.57421875" style="2" customWidth="1"/>
    <col min="2" max="2" width="29.421875" style="1" customWidth="1"/>
    <col min="3" max="3" width="15.00390625" style="1" customWidth="1"/>
    <col min="4" max="4" width="12.140625" style="1" customWidth="1"/>
    <col min="5" max="5" width="13.421875" style="58" customWidth="1"/>
    <col min="6" max="6" width="16.57421875" style="58" customWidth="1"/>
    <col min="7" max="16384" width="9.140625" style="1" customWidth="1"/>
  </cols>
  <sheetData>
    <row r="1" ht="12.75" customHeight="1"/>
    <row r="2" ht="12.75" customHeight="1"/>
    <row r="3" spans="1:6" ht="28.5" customHeight="1">
      <c r="A3" s="151" t="s">
        <v>57</v>
      </c>
      <c r="B3" s="151"/>
      <c r="C3" s="151"/>
      <c r="D3" s="151"/>
      <c r="E3" s="151"/>
      <c r="F3" s="151"/>
    </row>
    <row r="4" spans="1:8" ht="12.75" customHeight="1">
      <c r="A4" s="156" t="s">
        <v>49</v>
      </c>
      <c r="B4" s="156"/>
      <c r="C4" s="156"/>
      <c r="D4" s="156"/>
      <c r="E4" s="156"/>
      <c r="F4" s="156"/>
      <c r="G4" s="149"/>
      <c r="H4" s="149"/>
    </row>
    <row r="5" spans="1:8" ht="19.5" customHeight="1">
      <c r="A5" s="151" t="s">
        <v>92</v>
      </c>
      <c r="B5" s="151"/>
      <c r="C5" s="151"/>
      <c r="D5" s="151"/>
      <c r="E5" s="151"/>
      <c r="F5" s="151"/>
      <c r="G5" s="148"/>
      <c r="H5" s="148"/>
    </row>
    <row r="6" spans="1:6" ht="17.25" customHeight="1">
      <c r="A6" s="1"/>
      <c r="C6" s="150" t="s">
        <v>39</v>
      </c>
      <c r="D6" s="150"/>
      <c r="E6" s="150"/>
      <c r="F6" s="150"/>
    </row>
    <row r="7" spans="1:6" ht="7.5" customHeight="1">
      <c r="A7" s="1"/>
      <c r="E7" s="59"/>
      <c r="F7" s="59"/>
    </row>
    <row r="8" spans="1:6" ht="16.5" customHeight="1">
      <c r="A8" s="100" t="s">
        <v>40</v>
      </c>
      <c r="B8" s="101" t="s">
        <v>41</v>
      </c>
      <c r="C8" s="154" t="s">
        <v>42</v>
      </c>
      <c r="D8" s="154"/>
      <c r="E8" s="155" t="s">
        <v>9</v>
      </c>
      <c r="F8" s="155"/>
    </row>
    <row r="9" spans="1:6" ht="27.75" customHeight="1">
      <c r="A9" s="100"/>
      <c r="B9" s="101"/>
      <c r="C9" s="100" t="s">
        <v>43</v>
      </c>
      <c r="D9" s="100" t="s">
        <v>62</v>
      </c>
      <c r="E9" s="102" t="s">
        <v>44</v>
      </c>
      <c r="F9" s="102" t="s">
        <v>50</v>
      </c>
    </row>
    <row r="10" spans="1:6" ht="18" customHeight="1">
      <c r="A10" s="79">
        <v>1</v>
      </c>
      <c r="B10" s="103" t="s">
        <v>29</v>
      </c>
      <c r="C10" s="79"/>
      <c r="D10" s="79">
        <v>0.023</v>
      </c>
      <c r="E10" s="79">
        <v>0.023</v>
      </c>
      <c r="F10" s="79"/>
    </row>
    <row r="11" spans="1:6" ht="18" customHeight="1">
      <c r="A11" s="79">
        <v>2</v>
      </c>
      <c r="B11" s="103" t="s">
        <v>54</v>
      </c>
      <c r="C11" s="79">
        <v>1.658</v>
      </c>
      <c r="D11" s="79"/>
      <c r="E11" s="79">
        <v>1.658</v>
      </c>
      <c r="F11" s="79"/>
    </row>
    <row r="12" spans="1:6" ht="18" customHeight="1">
      <c r="A12" s="79">
        <v>3</v>
      </c>
      <c r="B12" s="104" t="s">
        <v>60</v>
      </c>
      <c r="C12" s="105"/>
      <c r="D12" s="105">
        <v>0.03</v>
      </c>
      <c r="E12" s="105">
        <v>0.03</v>
      </c>
      <c r="F12" s="79"/>
    </row>
    <row r="13" spans="1:6" ht="24.75" customHeight="1">
      <c r="A13" s="79">
        <v>4</v>
      </c>
      <c r="B13" s="104" t="s">
        <v>66</v>
      </c>
      <c r="C13" s="79">
        <v>0.662</v>
      </c>
      <c r="D13" s="79"/>
      <c r="E13" s="79">
        <v>0.662</v>
      </c>
      <c r="F13" s="79"/>
    </row>
    <row r="14" spans="1:6" ht="24.75" customHeight="1">
      <c r="A14" s="79">
        <v>5</v>
      </c>
      <c r="B14" s="104" t="s">
        <v>63</v>
      </c>
      <c r="C14" s="79">
        <v>1.117</v>
      </c>
      <c r="D14" s="79"/>
      <c r="E14" s="79"/>
      <c r="F14" s="79">
        <v>1.117</v>
      </c>
    </row>
    <row r="15" spans="1:6" ht="12.75" customHeight="1">
      <c r="A15" s="106"/>
      <c r="B15" s="106" t="s">
        <v>45</v>
      </c>
      <c r="C15" s="79">
        <f>SUM(C11:C14)</f>
        <v>3.437</v>
      </c>
      <c r="D15" s="79">
        <f>SUM(D10:D14)</f>
        <v>0.053</v>
      </c>
      <c r="E15" s="79">
        <f>SUM(E10:E14)</f>
        <v>2.3729999999999998</v>
      </c>
      <c r="F15" s="79">
        <v>1.117</v>
      </c>
    </row>
    <row r="16" spans="1:6" ht="12.75" customHeight="1">
      <c r="A16" s="106"/>
      <c r="B16" s="107" t="s">
        <v>46</v>
      </c>
      <c r="C16" s="106"/>
      <c r="D16" s="108">
        <v>3.4899999999999998</v>
      </c>
      <c r="E16" s="79"/>
      <c r="F16" s="108">
        <v>3.4899999999999998</v>
      </c>
    </row>
    <row r="17" spans="1:6" ht="12.75" customHeight="1">
      <c r="A17" s="1"/>
      <c r="E17" s="59"/>
      <c r="F17" s="59"/>
    </row>
    <row r="18" spans="1:6" ht="12.75" customHeight="1">
      <c r="A18" s="1"/>
      <c r="E18" s="59"/>
      <c r="F18" s="59"/>
    </row>
    <row r="19" spans="1:8" ht="12.75" customHeight="1">
      <c r="A19" s="156" t="s">
        <v>49</v>
      </c>
      <c r="B19" s="156"/>
      <c r="C19" s="156"/>
      <c r="D19" s="156"/>
      <c r="E19" s="156"/>
      <c r="F19" s="156"/>
      <c r="G19" s="149"/>
      <c r="H19" s="149"/>
    </row>
    <row r="20" spans="1:8" ht="19.5" customHeight="1">
      <c r="A20" s="151" t="s">
        <v>92</v>
      </c>
      <c r="B20" s="151"/>
      <c r="C20" s="151"/>
      <c r="D20" s="151"/>
      <c r="E20" s="151"/>
      <c r="F20" s="151"/>
      <c r="G20" s="148"/>
      <c r="H20" s="148"/>
    </row>
    <row r="21" spans="1:6" ht="12.75" customHeight="1">
      <c r="A21" s="157" t="s">
        <v>47</v>
      </c>
      <c r="B21" s="157"/>
      <c r="C21" s="157"/>
      <c r="D21" s="157"/>
      <c r="E21" s="157"/>
      <c r="F21" s="157"/>
    </row>
    <row r="22" spans="1:6" ht="12.75" customHeight="1">
      <c r="A22" s="1"/>
      <c r="E22" s="59"/>
      <c r="F22" s="59"/>
    </row>
    <row r="23" spans="1:6" ht="16.5" customHeight="1">
      <c r="A23" s="146" t="s">
        <v>40</v>
      </c>
      <c r="B23" s="101" t="s">
        <v>41</v>
      </c>
      <c r="C23" s="154" t="s">
        <v>42</v>
      </c>
      <c r="D23" s="154"/>
      <c r="E23" s="155" t="s">
        <v>9</v>
      </c>
      <c r="F23" s="155"/>
    </row>
    <row r="24" spans="1:6" ht="27.75" customHeight="1">
      <c r="A24" s="146"/>
      <c r="B24" s="101"/>
      <c r="C24" s="146" t="s">
        <v>43</v>
      </c>
      <c r="D24" s="146" t="s">
        <v>62</v>
      </c>
      <c r="E24" s="102" t="s">
        <v>44</v>
      </c>
      <c r="F24" s="102" t="s">
        <v>50</v>
      </c>
    </row>
    <row r="25" spans="1:6" ht="18" customHeight="1">
      <c r="A25" s="147">
        <v>1</v>
      </c>
      <c r="B25" s="103" t="s">
        <v>29</v>
      </c>
      <c r="C25" s="147"/>
      <c r="D25" s="147">
        <v>0.023</v>
      </c>
      <c r="E25" s="147">
        <v>0.023</v>
      </c>
      <c r="F25" s="147"/>
    </row>
    <row r="26" spans="1:6" ht="18" customHeight="1">
      <c r="A26" s="147">
        <v>2</v>
      </c>
      <c r="B26" s="103" t="s">
        <v>54</v>
      </c>
      <c r="C26" s="147"/>
      <c r="D26" s="147"/>
      <c r="E26" s="147"/>
      <c r="F26" s="147"/>
    </row>
    <row r="27" spans="1:6" ht="12">
      <c r="A27" s="147">
        <v>3</v>
      </c>
      <c r="B27" s="104" t="s">
        <v>60</v>
      </c>
      <c r="C27" s="147"/>
      <c r="D27" s="105">
        <v>0.03</v>
      </c>
      <c r="E27" s="105">
        <v>0.03</v>
      </c>
      <c r="F27" s="147"/>
    </row>
    <row r="28" spans="1:6" ht="12">
      <c r="A28" s="147">
        <v>4</v>
      </c>
      <c r="B28" s="104" t="s">
        <v>66</v>
      </c>
      <c r="C28" s="147"/>
      <c r="D28" s="147"/>
      <c r="E28" s="147"/>
      <c r="F28" s="147"/>
    </row>
    <row r="29" spans="1:6" ht="12">
      <c r="A29" s="147">
        <v>5</v>
      </c>
      <c r="B29" s="104" t="s">
        <v>63</v>
      </c>
      <c r="C29" s="147"/>
      <c r="D29" s="147"/>
      <c r="E29" s="147"/>
      <c r="F29" s="147"/>
    </row>
    <row r="30" spans="1:6" ht="12.75" customHeight="1">
      <c r="A30" s="106"/>
      <c r="B30" s="106" t="s">
        <v>45</v>
      </c>
      <c r="C30" s="147"/>
      <c r="D30" s="147">
        <f>SUM(D25:D29)</f>
        <v>0.053</v>
      </c>
      <c r="E30" s="147">
        <f>SUM(E25:E29)</f>
        <v>0.053</v>
      </c>
      <c r="F30" s="147"/>
    </row>
    <row r="31" spans="1:6" ht="12.75" customHeight="1">
      <c r="A31" s="106"/>
      <c r="B31" s="107" t="s">
        <v>46</v>
      </c>
      <c r="C31" s="106"/>
      <c r="D31" s="106"/>
      <c r="E31" s="147"/>
      <c r="F31" s="147">
        <v>0.053</v>
      </c>
    </row>
    <row r="32" spans="1:6" ht="12.75" customHeight="1">
      <c r="A32" s="1"/>
      <c r="E32" s="59"/>
      <c r="F32" s="59"/>
    </row>
    <row r="33" spans="1:8" ht="12.75" customHeight="1">
      <c r="A33" s="156" t="s">
        <v>49</v>
      </c>
      <c r="B33" s="156"/>
      <c r="C33" s="156"/>
      <c r="D33" s="156"/>
      <c r="E33" s="156"/>
      <c r="F33" s="156"/>
      <c r="G33" s="149"/>
      <c r="H33" s="149"/>
    </row>
    <row r="34" spans="1:8" ht="19.5" customHeight="1">
      <c r="A34" s="151" t="s">
        <v>92</v>
      </c>
      <c r="B34" s="151"/>
      <c r="C34" s="151"/>
      <c r="D34" s="151"/>
      <c r="E34" s="151"/>
      <c r="F34" s="151"/>
      <c r="G34" s="148"/>
      <c r="H34" s="148"/>
    </row>
    <row r="35" spans="1:6" ht="12.75" customHeight="1">
      <c r="A35" s="1"/>
      <c r="C35" s="150" t="s">
        <v>48</v>
      </c>
      <c r="D35" s="150"/>
      <c r="E35" s="150"/>
      <c r="F35" s="150"/>
    </row>
    <row r="36" spans="1:6" ht="12.75" customHeight="1">
      <c r="A36" s="1"/>
      <c r="E36" s="59"/>
      <c r="F36" s="59"/>
    </row>
    <row r="37" spans="1:6" ht="16.5" customHeight="1">
      <c r="A37" s="146" t="s">
        <v>40</v>
      </c>
      <c r="B37" s="101" t="s">
        <v>41</v>
      </c>
      <c r="C37" s="154" t="s">
        <v>42</v>
      </c>
      <c r="D37" s="154"/>
      <c r="E37" s="155" t="s">
        <v>9</v>
      </c>
      <c r="F37" s="155"/>
    </row>
    <row r="38" spans="1:6" ht="27.75" customHeight="1">
      <c r="A38" s="146"/>
      <c r="B38" s="101"/>
      <c r="C38" s="146" t="s">
        <v>43</v>
      </c>
      <c r="D38" s="146" t="s">
        <v>62</v>
      </c>
      <c r="E38" s="102" t="s">
        <v>44</v>
      </c>
      <c r="F38" s="102" t="s">
        <v>50</v>
      </c>
    </row>
    <row r="39" spans="1:6" ht="18" customHeight="1">
      <c r="A39" s="147">
        <v>1</v>
      </c>
      <c r="B39" s="103" t="s">
        <v>29</v>
      </c>
      <c r="C39" s="147"/>
      <c r="D39" s="147">
        <v>0.023</v>
      </c>
      <c r="E39" s="147">
        <v>0.023</v>
      </c>
      <c r="F39" s="147"/>
    </row>
    <row r="40" spans="1:6" ht="18" customHeight="1">
      <c r="A40" s="147">
        <v>2</v>
      </c>
      <c r="B40" s="103" t="s">
        <v>54</v>
      </c>
      <c r="C40" s="147">
        <v>1.468</v>
      </c>
      <c r="D40" s="147"/>
      <c r="E40" s="147">
        <v>1.658</v>
      </c>
      <c r="F40" s="147"/>
    </row>
    <row r="41" spans="1:6" ht="18" customHeight="1">
      <c r="A41" s="147">
        <v>3</v>
      </c>
      <c r="B41" s="104" t="s">
        <v>60</v>
      </c>
      <c r="C41" s="147"/>
      <c r="D41" s="105">
        <v>0.03</v>
      </c>
      <c r="E41" s="105">
        <v>0.03</v>
      </c>
      <c r="F41" s="147"/>
    </row>
    <row r="42" spans="1:6" ht="24.75" customHeight="1">
      <c r="A42" s="147">
        <v>4</v>
      </c>
      <c r="B42" s="104" t="s">
        <v>66</v>
      </c>
      <c r="C42" s="147">
        <v>0.662</v>
      </c>
      <c r="D42" s="147"/>
      <c r="E42" s="147">
        <v>0.662</v>
      </c>
      <c r="F42" s="147"/>
    </row>
    <row r="43" spans="1:6" ht="24.75" customHeight="1">
      <c r="A43" s="147">
        <v>5</v>
      </c>
      <c r="B43" s="104" t="s">
        <v>63</v>
      </c>
      <c r="C43" s="147"/>
      <c r="D43" s="147"/>
      <c r="E43" s="147"/>
      <c r="F43" s="147"/>
    </row>
    <row r="44" spans="1:6" ht="12.75" customHeight="1">
      <c r="A44" s="106"/>
      <c r="B44" s="106" t="s">
        <v>45</v>
      </c>
      <c r="C44" s="147"/>
      <c r="D44" s="147">
        <v>2.373</v>
      </c>
      <c r="E44" s="147">
        <f>SUM(E39:E43)</f>
        <v>2.3729999999999998</v>
      </c>
      <c r="F44" s="147"/>
    </row>
    <row r="45" spans="1:6" ht="12.75" customHeight="1">
      <c r="A45" s="106"/>
      <c r="B45" s="107" t="s">
        <v>46</v>
      </c>
      <c r="C45" s="106"/>
      <c r="D45" s="106"/>
      <c r="E45" s="147"/>
      <c r="F45" s="147">
        <v>2.373</v>
      </c>
    </row>
    <row r="46" ht="12.75" customHeight="1"/>
    <row r="47" ht="12.75" customHeight="1"/>
    <row r="48" ht="12.75" customHeight="1"/>
    <row r="49" spans="3:4" ht="12.75" customHeight="1">
      <c r="C49"/>
      <c r="D49"/>
    </row>
    <row r="50" spans="3:4" ht="12.75" customHeight="1">
      <c r="C50" s="41"/>
      <c r="D50" s="41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14">
    <mergeCell ref="A21:F21"/>
    <mergeCell ref="A3:F3"/>
    <mergeCell ref="C8:D8"/>
    <mergeCell ref="E8:F8"/>
    <mergeCell ref="A4:F4"/>
    <mergeCell ref="A5:F5"/>
    <mergeCell ref="A19:F19"/>
    <mergeCell ref="A20:F20"/>
    <mergeCell ref="C23:D23"/>
    <mergeCell ref="E23:F23"/>
    <mergeCell ref="C37:D37"/>
    <mergeCell ref="E37:F37"/>
    <mergeCell ref="A33:F33"/>
    <mergeCell ref="A34:F34"/>
  </mergeCells>
  <printOptions horizontalCentered="1"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Gishetaall</cp:lastModifiedBy>
  <cp:lastPrinted>2019-08-28T12:11:16Z</cp:lastPrinted>
  <dcterms:created xsi:type="dcterms:W3CDTF">2005-04-27T19:59:24Z</dcterms:created>
  <dcterms:modified xsi:type="dcterms:W3CDTF">2019-09-26T08:44:10Z</dcterms:modified>
  <cp:category/>
  <cp:version/>
  <cp:contentType/>
  <cp:contentStatus/>
</cp:coreProperties>
</file>